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R SIGNAR JAUME_25-31 Equip EEG (IDIBGI)\3. PPT\"/>
    </mc:Choice>
  </mc:AlternateContent>
  <bookViews>
    <workbookView xWindow="-120" yWindow="-120" windowWidth="29040" windowHeight="17640" tabRatio="777"/>
  </bookViews>
  <sheets>
    <sheet name="ANNEX B. Model Oferta Tècnica" sheetId="11" r:id="rId1"/>
  </sheets>
  <definedNames>
    <definedName name="_xlnm.Print_Area" localSheetId="0">'ANNEX B. Model Oferta Tècnica'!$A$1:$G$61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1" l="1"/>
  <c r="E50" i="11"/>
  <c r="E45" i="11"/>
  <c r="E26" i="11"/>
  <c r="E13" i="11"/>
  <c r="A18" i="11" l="1"/>
  <c r="A19" i="11" s="1"/>
  <c r="A22" i="11" s="1"/>
  <c r="A23" i="11" s="1"/>
  <c r="A29" i="11" s="1"/>
  <c r="A30" i="11" s="1"/>
  <c r="A31" i="11" s="1"/>
  <c r="A32" i="11" s="1"/>
  <c r="A33" i="11" s="1"/>
  <c r="A35" i="11" l="1"/>
  <c r="A36" i="11" s="1"/>
  <c r="A37" i="11" s="1"/>
  <c r="A38" i="11" s="1"/>
  <c r="A39" i="11" s="1"/>
  <c r="A40" i="11" s="1"/>
  <c r="A41" i="11" s="1"/>
  <c r="A42" i="11" s="1"/>
  <c r="A47" i="11" s="1"/>
  <c r="A52" i="11" s="1"/>
  <c r="A53" i="11" s="1"/>
  <c r="A57" i="11" s="1"/>
  <c r="A58" i="11" s="1"/>
  <c r="A59" i="11" s="1"/>
  <c r="E61" i="11"/>
</calcChain>
</file>

<file path=xl/sharedStrings.xml><?xml version="1.0" encoding="utf-8"?>
<sst xmlns="http://schemas.openxmlformats.org/spreadsheetml/2006/main" count="50" uniqueCount="46">
  <si>
    <t>EMPRESA:</t>
  </si>
  <si>
    <t>NIF:</t>
  </si>
  <si>
    <t>Correu electrònic:</t>
  </si>
  <si>
    <t>Definició</t>
  </si>
  <si>
    <t>Índex documental</t>
  </si>
  <si>
    <t>Prestacions tècniques i funcionals</t>
  </si>
  <si>
    <t>Servei tècnic durant el període de garantia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</si>
  <si>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</si>
  <si>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</si>
  <si>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</si>
  <si>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Característiques tècniques</t>
  </si>
  <si>
    <t>Connectivitat i integració</t>
  </si>
  <si>
    <t>Característiques a valorar</t>
  </si>
  <si>
    <t>Equip de substitució en cas d'avaria.</t>
  </si>
  <si>
    <t>Temps de resposta en cas d’avaria (La puntuació serà proporcional obtenint la màxima puntuació el que ofereixi un menor temps de resposta).</t>
  </si>
  <si>
    <t>Cost anual del manteniment a tot risc (material, mà d'obra i desplaçaments inclosos) (IVA exclòs) (Indicar import, no percentatge). (Es donarà la màxima puntuació a la millor proposta, la resta serà proporcional)</t>
  </si>
  <si>
    <t>Relació de recanvis més freqüents i preu unitari (€) (IVA exclòs) (indicar import, no percentatge). (Es donarà la màxima puntuació a la millor proposta, la resta serà proporcional)</t>
  </si>
  <si>
    <t>Puntuació màxima</t>
  </si>
  <si>
    <t>Cost anual del manteniment preventiu (IVA exclòs) (Indicar import, no percentatge). (Es donarà la màxima puntuació a la millor proposta, la resta serà proporcional)</t>
  </si>
  <si>
    <t>MODEL:</t>
  </si>
  <si>
    <t>Funcionalitats</t>
  </si>
  <si>
    <t>Monitor d'electroencefalografia  (EEG)</t>
  </si>
  <si>
    <t>Amplificador</t>
  </si>
  <si>
    <t>Es valorarà que el monitor d'usuari tingui l'opció de dividir la pantalla.</t>
  </si>
  <si>
    <t>L'amplificador és visible a la foscor.</t>
  </si>
  <si>
    <t>Possibilitat de definir informes personalitzats</t>
  </si>
  <si>
    <t>Existeix un sistema automatic d'encesa i represa del registre quan es produeixen talls de subministrament elèctric.</t>
  </si>
  <si>
    <t>Es valorarà que quan s'esgoti l'emmagatzematge de la unitat principal, el software busqui automàticament una altra unitat d'emmagatzematge que estigui connectada a l'equip d'adquisició de manera física o en xarxa, i la utilitzi per gravar les dades.</t>
  </si>
  <si>
    <t>Inclusió de protocols personalitzats per a diferents especialitats de medicina intensiva: UCI neonatal, cardiovascular, neurològica, etc.</t>
  </si>
  <si>
    <t>Es valorarà que la pantalla del monitor sigui tàctil.</t>
  </si>
  <si>
    <t>Estació d'adquisició</t>
  </si>
  <si>
    <t>Es valorarà que també es guardin les dades d'EEG sense processar, per tal que també es puguin servir per a altres estudis.</t>
  </si>
  <si>
    <t>L'EEG és apte per a fer-se servir des de pacients prematurs fins a adults.</t>
  </si>
  <si>
    <t>L'amplificador es pot desconnectar per tal que la connexió sigui inalàmbrica.</t>
  </si>
  <si>
    <r>
      <t xml:space="preserve">1 Monitor d'electroencefalografia (EEG) </t>
    </r>
    <r>
      <rPr>
        <sz val="10"/>
        <color theme="1"/>
        <rFont val="Arial"/>
        <family val="2"/>
      </rPr>
      <t>pel diagnòstic i monitorització de pacients amb sospita de crisis epilèptiques. L'equip haurà d'estar format per:
- Amplificador de 32 canals
- Sistema de videometria amb càmera
- Estació d'adquisició
- Carro de transport</t>
    </r>
  </si>
  <si>
    <t>Software de mapeig per a la obtenció de mapes topogràfics del cervell.</t>
  </si>
  <si>
    <t>Es valorarà que el software del monitor EEG mesuri els següents paràmetres:</t>
  </si>
  <si>
    <t>- Supressió d'Esclats (Burst Supression).</t>
  </si>
  <si>
    <t>- Envoltura (Envelope).</t>
  </si>
  <si>
    <t>- Variabilitat Alfa (Alpha Variability).</t>
  </si>
  <si>
    <t>- Correlació Creuada (Cross Correlation).</t>
  </si>
  <si>
    <t>- Interval R-R.</t>
  </si>
  <si>
    <t>- Ràtio de Freqüència (Frequency Ratio).</t>
  </si>
  <si>
    <t>- Freqüència Pic (Peak Frequency).</t>
  </si>
  <si>
    <t>Es valorarà la possibilitat que les alertes i notificacions puguin enviar-se a dispositius mòbils del personal assistencial.</t>
  </si>
  <si>
    <t>ANNEX B. Model Oferta Tècnica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</si>
</sst>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i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 applyNumberFormat="0" applyFill="0" applyBorder="0" applyProtection="0"/>
    <xf numFmtId="0" fontId="2" fillId="0" borderId="8"/>
    <xf numFmtId="0" fontId="1" fillId="0" borderId="8"/>
  </cellStyleXfs>
  <cellXfs count="163">
    <xf numFmtId="0" fontId="0" fillId="0" borderId="0" xfId="0"/>
    <xf numFmtId="0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18" fillId="0" borderId="8" xfId="0" applyNumberFormat="1" applyFont="1" applyBorder="1" applyAlignment="1" applyProtection="1">
      <alignment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vertical="center" wrapText="1"/>
      <protection locked="0"/>
    </xf>
    <xf numFmtId="0" fontId="8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17" fillId="3" borderId="15" xfId="0" applyFont="1" applyFill="1" applyBorder="1" applyAlignment="1" applyProtection="1">
      <alignment horizontal="left" vertical="center" wrapText="1"/>
      <protection locked="0"/>
    </xf>
    <xf numFmtId="0" fontId="17" fillId="3" borderId="16" xfId="0" applyFont="1" applyFill="1" applyBorder="1" applyAlignment="1" applyProtection="1">
      <alignment horizontal="left" vertical="center" wrapText="1"/>
      <protection locked="0"/>
    </xf>
    <xf numFmtId="0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8" fillId="3" borderId="15" xfId="0" applyNumberFormat="1" applyFont="1" applyFill="1" applyBorder="1" applyAlignment="1" applyProtection="1">
      <alignment vertical="center" wrapText="1"/>
      <protection locked="0"/>
    </xf>
    <xf numFmtId="0" fontId="8" fillId="3" borderId="15" xfId="0" applyFont="1" applyFill="1" applyBorder="1" applyAlignment="1" applyProtection="1">
      <alignment horizontal="right" vertical="center" wrapText="1"/>
      <protection locked="0"/>
    </xf>
    <xf numFmtId="0" fontId="8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right" vertical="center" wrapText="1"/>
      <protection locked="0"/>
    </xf>
    <xf numFmtId="49" fontId="18" fillId="3" borderId="21" xfId="0" applyNumberFormat="1" applyFont="1" applyFill="1" applyBorder="1" applyAlignment="1" applyProtection="1">
      <alignment vertical="center" wrapText="1"/>
      <protection locked="0"/>
    </xf>
    <xf numFmtId="0" fontId="1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1" xfId="0" applyFont="1" applyFill="1" applyBorder="1" applyAlignment="1" applyProtection="1">
      <alignment horizontal="right" vertical="center" wrapText="1"/>
      <protection locked="0"/>
    </xf>
    <xf numFmtId="0" fontId="18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2" xfId="0" applyFont="1" applyFill="1" applyBorder="1" applyAlignment="1" applyProtection="1">
      <alignment horizontal="right" vertical="center" wrapText="1"/>
      <protection locked="0"/>
    </xf>
    <xf numFmtId="0" fontId="18" fillId="0" borderId="25" xfId="0" applyNumberFormat="1" applyFont="1" applyBorder="1" applyAlignment="1" applyProtection="1">
      <alignment wrapText="1"/>
      <protection locked="0"/>
    </xf>
    <xf numFmtId="0" fontId="5" fillId="0" borderId="0" xfId="0" applyNumberFormat="1" applyFont="1" applyAlignment="1" applyProtection="1">
      <alignment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49" fontId="9" fillId="3" borderId="26" xfId="0" applyNumberFormat="1" applyFont="1" applyFill="1" applyBorder="1" applyAlignment="1" applyProtection="1">
      <alignment vertical="center" wrapText="1"/>
    </xf>
    <xf numFmtId="49" fontId="9" fillId="3" borderId="28" xfId="0" applyNumberFormat="1" applyFont="1" applyFill="1" applyBorder="1" applyAlignment="1" applyProtection="1">
      <alignment horizontal="center" vertical="center" wrapText="1"/>
    </xf>
    <xf numFmtId="49" fontId="9" fillId="3" borderId="29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7" fillId="2" borderId="8" xfId="0" applyNumberFormat="1" applyFont="1" applyFill="1" applyBorder="1" applyAlignment="1" applyProtection="1">
      <alignment vertical="center" wrapText="1"/>
    </xf>
    <xf numFmtId="0" fontId="9" fillId="3" borderId="26" xfId="0" applyFont="1" applyFill="1" applyBorder="1" applyAlignment="1" applyProtection="1">
      <alignment horizontal="right" vertical="center" wrapText="1"/>
    </xf>
    <xf numFmtId="0" fontId="11" fillId="3" borderId="27" xfId="0" quotePrefix="1" applyFont="1" applyFill="1" applyBorder="1" applyAlignment="1" applyProtection="1">
      <alignment horizontal="center" vertical="center" wrapText="1"/>
    </xf>
    <xf numFmtId="0" fontId="9" fillId="3" borderId="23" xfId="0" applyNumberFormat="1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right" vertical="center" wrapText="1"/>
    </xf>
    <xf numFmtId="0" fontId="4" fillId="2" borderId="8" xfId="0" applyFont="1" applyFill="1" applyBorder="1" applyAlignment="1" applyProtection="1">
      <alignment horizontal="right" vertical="center" wrapText="1"/>
    </xf>
    <xf numFmtId="49" fontId="7" fillId="2" borderId="8" xfId="0" applyNumberFormat="1" applyFont="1" applyFill="1" applyBorder="1" applyAlignment="1" applyProtection="1">
      <alignment horizontal="justify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</xf>
    <xf numFmtId="0" fontId="4" fillId="2" borderId="20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vertical="center" wrapText="1"/>
    </xf>
    <xf numFmtId="0" fontId="4" fillId="2" borderId="24" xfId="0" applyNumberFormat="1" applyFont="1" applyFill="1" applyBorder="1" applyAlignment="1" applyProtection="1">
      <alignment horizontal="right" vertical="center" wrapText="1"/>
    </xf>
    <xf numFmtId="0" fontId="4" fillId="2" borderId="25" xfId="0" applyFont="1" applyFill="1" applyBorder="1" applyAlignment="1" applyProtection="1">
      <alignment horizontal="right" vertical="center" wrapText="1"/>
    </xf>
    <xf numFmtId="0" fontId="4" fillId="0" borderId="25" xfId="0" applyFont="1" applyFill="1" applyBorder="1" applyAlignment="1" applyProtection="1">
      <alignment horizontal="left" vertical="center" wrapText="1"/>
    </xf>
    <xf numFmtId="0" fontId="8" fillId="0" borderId="16" xfId="0" applyNumberFormat="1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11" fillId="3" borderId="27" xfId="0" applyFont="1" applyFill="1" applyBorder="1" applyAlignment="1" applyProtection="1">
      <alignment horizontal="right" vertical="center" wrapText="1"/>
    </xf>
    <xf numFmtId="0" fontId="9" fillId="3" borderId="30" xfId="0" applyNumberFormat="1" applyFont="1" applyFill="1" applyBorder="1" applyAlignment="1" applyProtection="1">
      <alignment horizontal="center" vertical="center" wrapText="1"/>
    </xf>
    <xf numFmtId="49" fontId="7" fillId="2" borderId="21" xfId="0" applyNumberFormat="1" applyFont="1" applyFill="1" applyBorder="1" applyAlignment="1" applyProtection="1">
      <alignment horizontal="justify" vertical="center" wrapText="1"/>
    </xf>
    <xf numFmtId="0" fontId="4" fillId="0" borderId="25" xfId="0" applyNumberFormat="1" applyFont="1" applyFill="1" applyBorder="1" applyAlignment="1" applyProtection="1">
      <alignment vertical="center" wrapText="1"/>
    </xf>
    <xf numFmtId="0" fontId="8" fillId="4" borderId="16" xfId="0" applyNumberFormat="1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right" vertical="center" wrapText="1"/>
    </xf>
    <xf numFmtId="49" fontId="14" fillId="2" borderId="8" xfId="0" applyNumberFormat="1" applyFont="1" applyFill="1" applyBorder="1" applyAlignment="1" applyProtection="1">
      <alignment horizontal="justify" vertical="center" wrapText="1"/>
    </xf>
    <xf numFmtId="0" fontId="5" fillId="0" borderId="8" xfId="0" applyNumberFormat="1" applyFont="1" applyBorder="1" applyAlignment="1" applyProtection="1">
      <alignment wrapText="1"/>
    </xf>
    <xf numFmtId="0" fontId="9" fillId="3" borderId="27" xfId="0" applyFont="1" applyFill="1" applyBorder="1" applyAlignment="1" applyProtection="1">
      <alignment horizontal="right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</xf>
    <xf numFmtId="1" fontId="4" fillId="2" borderId="20" xfId="0" applyNumberFormat="1" applyFont="1" applyFill="1" applyBorder="1" applyAlignment="1" applyProtection="1">
      <alignment horizontal="right" vertical="center" wrapText="1"/>
    </xf>
    <xf numFmtId="0" fontId="8" fillId="0" borderId="8" xfId="0" applyFont="1" applyFill="1" applyBorder="1" applyAlignment="1" applyProtection="1">
      <alignment horizontal="justify" vertical="center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1" fontId="4" fillId="2" borderId="24" xfId="0" applyNumberFormat="1" applyFont="1" applyFill="1" applyBorder="1" applyAlignment="1" applyProtection="1">
      <alignment horizontal="right" vertical="center" wrapText="1"/>
    </xf>
    <xf numFmtId="0" fontId="8" fillId="0" borderId="25" xfId="0" applyFont="1" applyFill="1" applyBorder="1" applyAlignment="1" applyProtection="1">
      <alignment horizontal="justify" vertical="center" wrapText="1"/>
    </xf>
    <xf numFmtId="49" fontId="8" fillId="2" borderId="31" xfId="0" applyNumberFormat="1" applyFont="1" applyFill="1" applyBorder="1" applyAlignment="1" applyProtection="1">
      <alignment horizontal="left" vertical="center" wrapText="1"/>
    </xf>
    <xf numFmtId="0" fontId="4" fillId="2" borderId="32" xfId="0" applyNumberFormat="1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right" vertical="center" wrapText="1"/>
    </xf>
    <xf numFmtId="49" fontId="7" fillId="2" borderId="19" xfId="0" applyNumberFormat="1" applyFont="1" applyFill="1" applyBorder="1" applyAlignment="1" applyProtection="1">
      <alignment horizontal="justify" vertical="center" wrapText="1"/>
    </xf>
    <xf numFmtId="49" fontId="8" fillId="2" borderId="8" xfId="0" applyNumberFormat="1" applyFont="1" applyFill="1" applyBorder="1" applyAlignment="1" applyProtection="1">
      <alignment horizontal="justify" vertical="center" wrapText="1"/>
    </xf>
    <xf numFmtId="49" fontId="8" fillId="2" borderId="21" xfId="0" applyNumberFormat="1" applyFont="1" applyFill="1" applyBorder="1" applyAlignment="1" applyProtection="1">
      <alignment horizontal="justify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8" fillId="2" borderId="25" xfId="0" applyNumberFormat="1" applyFont="1" applyFill="1" applyBorder="1" applyAlignment="1" applyProtection="1">
      <alignment horizontal="justify" vertical="center" wrapText="1"/>
    </xf>
    <xf numFmtId="49" fontId="8" fillId="2" borderId="22" xfId="0" applyNumberFormat="1" applyFont="1" applyFill="1" applyBorder="1" applyAlignment="1" applyProtection="1">
      <alignment horizontal="justify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justify" vertical="center" wrapText="1"/>
    </xf>
    <xf numFmtId="0" fontId="4" fillId="0" borderId="0" xfId="0" applyNumberFormat="1" applyFont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9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49" fontId="18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8" fillId="3" borderId="14" xfId="0" applyNumberFormat="1" applyFont="1" applyFill="1" applyBorder="1" applyAlignment="1" applyProtection="1">
      <alignment vertical="center" wrapText="1"/>
      <protection locked="0"/>
    </xf>
    <xf numFmtId="49" fontId="10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4" xfId="0" applyNumberFormat="1" applyFont="1" applyFill="1" applyBorder="1" applyAlignment="1" applyProtection="1">
      <alignment vertical="center" wrapText="1"/>
      <protection locked="0"/>
    </xf>
    <xf numFmtId="0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7" xfId="0" applyNumberFormat="1" applyFont="1" applyFill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0" fontId="18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wrapText="1"/>
    </xf>
    <xf numFmtId="49" fontId="4" fillId="0" borderId="21" xfId="0" applyNumberFormat="1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right" vertical="center" wrapText="1"/>
    </xf>
    <xf numFmtId="0" fontId="4" fillId="0" borderId="25" xfId="0" applyFont="1" applyFill="1" applyBorder="1" applyAlignment="1" applyProtection="1">
      <alignment horizontal="right" vertical="center" wrapText="1"/>
    </xf>
    <xf numFmtId="49" fontId="4" fillId="0" borderId="22" xfId="0" applyNumberFormat="1" applyFont="1" applyFill="1" applyBorder="1" applyAlignment="1" applyProtection="1">
      <alignment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Border="1" applyAlignment="1" applyProtection="1">
      <alignment horizontal="center" vertical="center"/>
    </xf>
    <xf numFmtId="0" fontId="22" fillId="0" borderId="8" xfId="2" quotePrefix="1" applyFont="1" applyAlignment="1" applyProtection="1">
      <alignment horizontal="justify"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/>
    </xf>
    <xf numFmtId="49" fontId="20" fillId="0" borderId="8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Border="1" applyAlignment="1" applyProtection="1">
      <alignment horizontal="left" vertical="center" wrapText="1"/>
    </xf>
    <xf numFmtId="0" fontId="8" fillId="0" borderId="25" xfId="1" applyFont="1" applyBorder="1" applyAlignment="1" applyProtection="1">
      <alignment horizontal="justify" vertical="center" wrapText="1"/>
    </xf>
    <xf numFmtId="0" fontId="16" fillId="0" borderId="8" xfId="1" applyFont="1" applyAlignment="1" applyProtection="1">
      <alignment horizontal="left" vertical="center" wrapText="1"/>
    </xf>
    <xf numFmtId="0" fontId="4" fillId="0" borderId="8" xfId="0" applyNumberFormat="1" applyFont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center" vertical="center"/>
    </xf>
    <xf numFmtId="0" fontId="4" fillId="0" borderId="0" xfId="0" quotePrefix="1" applyNumberFormat="1" applyFont="1" applyAlignment="1" applyProtection="1">
      <alignment vertical="center"/>
    </xf>
    <xf numFmtId="49" fontId="4" fillId="0" borderId="8" xfId="0" quotePrefix="1" applyNumberFormat="1" applyFont="1" applyFill="1" applyBorder="1" applyAlignment="1" applyProtection="1">
      <alignment horizontal="left" vertical="center" wrapText="1"/>
    </xf>
    <xf numFmtId="0" fontId="4" fillId="0" borderId="25" xfId="1" quotePrefix="1" applyFont="1" applyBorder="1" applyAlignment="1" applyProtection="1">
      <alignment horizontal="justify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0" fontId="4" fillId="0" borderId="25" xfId="1" applyFont="1" applyBorder="1" applyAlignment="1" applyProtection="1">
      <alignment horizontal="justify" vertical="center" wrapText="1"/>
    </xf>
    <xf numFmtId="0" fontId="9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5" fillId="2" borderId="8" xfId="0" applyFont="1" applyFill="1" applyBorder="1" applyAlignment="1" applyProtection="1">
      <alignment vertical="center" wrapText="1"/>
      <protection locked="0"/>
    </xf>
    <xf numFmtId="49" fontId="9" fillId="3" borderId="27" xfId="0" applyNumberFormat="1" applyFont="1" applyFill="1" applyBorder="1" applyAlignment="1" applyProtection="1">
      <alignment vertical="center" wrapText="1"/>
      <protection locked="0"/>
    </xf>
    <xf numFmtId="49" fontId="9" fillId="3" borderId="30" xfId="0" applyNumberFormat="1" applyFont="1" applyFill="1" applyBorder="1" applyAlignment="1" applyProtection="1">
      <alignment vertical="center" wrapText="1"/>
      <protection locked="0"/>
    </xf>
    <xf numFmtId="49" fontId="9" fillId="3" borderId="27" xfId="0" applyNumberFormat="1" applyFont="1" applyFill="1" applyBorder="1" applyAlignment="1" applyProtection="1">
      <alignment horizontal="left" vertical="center" wrapText="1"/>
    </xf>
    <xf numFmtId="49" fontId="9" fillId="3" borderId="30" xfId="0" applyNumberFormat="1" applyFont="1" applyFill="1" applyBorder="1" applyAlignment="1" applyProtection="1">
      <alignment horizontal="left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9" fillId="3" borderId="30" xfId="0" applyNumberFormat="1" applyFont="1" applyFill="1" applyBorder="1" applyAlignment="1" applyProtection="1">
      <alignment vertical="center" wrapText="1"/>
    </xf>
    <xf numFmtId="49" fontId="16" fillId="2" borderId="8" xfId="0" applyNumberFormat="1" applyFont="1" applyFill="1" applyBorder="1" applyAlignment="1" applyProtection="1">
      <alignment horizontal="justify" vertical="center" wrapText="1"/>
    </xf>
    <xf numFmtId="49" fontId="21" fillId="2" borderId="8" xfId="0" applyNumberFormat="1" applyFont="1" applyFill="1" applyBorder="1" applyAlignment="1" applyProtection="1">
      <alignment horizontal="justify" vertical="center" wrapText="1"/>
    </xf>
    <xf numFmtId="49" fontId="21" fillId="2" borderId="21" xfId="0" applyNumberFormat="1" applyFont="1" applyFill="1" applyBorder="1" applyAlignment="1" applyProtection="1">
      <alignment horizontal="justify" vertical="center" wrapText="1"/>
    </xf>
    <xf numFmtId="49" fontId="7" fillId="2" borderId="8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justify" vertical="center" wrapText="1"/>
    </xf>
    <xf numFmtId="49" fontId="4" fillId="2" borderId="5" xfId="0" applyNumberFormat="1" applyFont="1" applyFill="1" applyBorder="1" applyAlignment="1" applyProtection="1">
      <alignment horizontal="justify" vertical="center" wrapText="1"/>
    </xf>
    <xf numFmtId="0" fontId="4" fillId="2" borderId="5" xfId="0" applyFont="1" applyFill="1" applyBorder="1" applyAlignment="1" applyProtection="1">
      <alignment horizontal="justify" vertical="center" wrapText="1"/>
    </xf>
    <xf numFmtId="0" fontId="4" fillId="2" borderId="6" xfId="0" applyFont="1" applyFill="1" applyBorder="1" applyAlignment="1" applyProtection="1">
      <alignment horizontal="justify" vertical="center" wrapText="1"/>
    </xf>
    <xf numFmtId="0" fontId="15" fillId="0" borderId="0" xfId="0" applyNumberFormat="1" applyFont="1" applyAlignment="1" applyProtection="1">
      <alignment horizontal="left" vertical="top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0" fontId="12" fillId="3" borderId="2" xfId="0" applyFont="1" applyFill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right" vertical="center" wrapText="1"/>
    </xf>
    <xf numFmtId="49" fontId="4" fillId="2" borderId="6" xfId="0" applyNumberFormat="1" applyFont="1" applyFill="1" applyBorder="1" applyAlignment="1" applyProtection="1">
      <alignment horizontal="right"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49" fontId="4" fillId="2" borderId="11" xfId="0" applyNumberFormat="1" applyFont="1" applyFill="1" applyBorder="1" applyAlignment="1" applyProtection="1">
      <alignment horizontal="right" vertical="center" wrapText="1"/>
    </xf>
    <xf numFmtId="49" fontId="4" fillId="2" borderId="12" xfId="0" applyNumberFormat="1" applyFont="1" applyFill="1" applyBorder="1" applyAlignment="1" applyProtection="1">
      <alignment horizontal="right" vertical="center" wrapText="1"/>
    </xf>
    <xf numFmtId="49" fontId="8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8" xfId="0" applyNumberFormat="1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showGridLines="0" tabSelected="1" view="pageBreakPreview" zoomScaleNormal="70" zoomScaleSheetLayoutView="100" workbookViewId="0">
      <selection activeCell="F17" sqref="F17"/>
    </sheetView>
  </sheetViews>
  <sheetFormatPr defaultColWidth="11.42578125" defaultRowHeight="14.25"/>
  <cols>
    <col min="1" max="1" width="5.42578125" style="21" customWidth="1"/>
    <col min="2" max="2" width="1.28515625" style="21" customWidth="1"/>
    <col min="3" max="3" width="72.5703125" style="84" customWidth="1"/>
    <col min="4" max="4" width="5.28515625" style="21" customWidth="1"/>
    <col min="5" max="5" width="11" style="85" customWidth="1"/>
    <col min="6" max="6" width="22.7109375" style="21" customWidth="1"/>
    <col min="7" max="7" width="15.140625" style="21" customWidth="1"/>
    <col min="8" max="8" width="47" style="21" customWidth="1"/>
    <col min="9" max="16384" width="11.42578125" style="21"/>
  </cols>
  <sheetData>
    <row r="1" spans="1:7" ht="20.25" customHeight="1">
      <c r="A1" s="148" t="s">
        <v>45</v>
      </c>
      <c r="B1" s="148"/>
      <c r="C1" s="148"/>
      <c r="D1" s="148"/>
      <c r="E1" s="148"/>
      <c r="F1" s="148"/>
      <c r="G1" s="148"/>
    </row>
    <row r="3" spans="1:7" ht="18" customHeight="1">
      <c r="A3" s="22"/>
      <c r="B3" s="23"/>
      <c r="C3" s="149" t="s">
        <v>21</v>
      </c>
      <c r="D3" s="149"/>
      <c r="E3" s="150"/>
      <c r="F3" s="150"/>
      <c r="G3" s="151"/>
    </row>
    <row r="4" spans="1:7" ht="18">
      <c r="A4" s="24"/>
      <c r="B4" s="25"/>
      <c r="C4" s="152" t="s">
        <v>0</v>
      </c>
      <c r="D4" s="152"/>
      <c r="E4" s="153"/>
      <c r="F4" s="157"/>
      <c r="G4" s="158"/>
    </row>
    <row r="5" spans="1:7" ht="18">
      <c r="A5" s="26"/>
      <c r="B5" s="27"/>
      <c r="C5" s="154" t="s">
        <v>1</v>
      </c>
      <c r="D5" s="154"/>
      <c r="E5" s="154"/>
      <c r="F5" s="159"/>
      <c r="G5" s="160"/>
    </row>
    <row r="6" spans="1:7" ht="18">
      <c r="A6" s="26"/>
      <c r="B6" s="27"/>
      <c r="C6" s="100"/>
      <c r="D6" s="100"/>
      <c r="E6" s="100" t="s">
        <v>19</v>
      </c>
      <c r="F6" s="111"/>
      <c r="G6" s="112"/>
    </row>
    <row r="7" spans="1:7" ht="18">
      <c r="A7" s="28"/>
      <c r="B7" s="29"/>
      <c r="C7" s="155" t="s">
        <v>2</v>
      </c>
      <c r="D7" s="155"/>
      <c r="E7" s="156"/>
      <c r="F7" s="161"/>
      <c r="G7" s="162"/>
    </row>
    <row r="8" spans="1:7" ht="36.75" customHeight="1">
      <c r="A8" s="144" t="s">
        <v>9</v>
      </c>
      <c r="B8" s="145"/>
      <c r="C8" s="146"/>
      <c r="D8" s="146"/>
      <c r="E8" s="146"/>
      <c r="F8" s="146"/>
      <c r="G8" s="147"/>
    </row>
    <row r="9" spans="1:7">
      <c r="A9" s="30"/>
      <c r="B9" s="31"/>
      <c r="C9" s="136" t="s">
        <v>3</v>
      </c>
      <c r="D9" s="136"/>
      <c r="E9" s="136"/>
      <c r="F9" s="136"/>
      <c r="G9" s="137"/>
    </row>
    <row r="10" spans="1:7" ht="112.5" customHeight="1">
      <c r="A10" s="32"/>
      <c r="B10" s="33"/>
      <c r="C10" s="140" t="s">
        <v>34</v>
      </c>
      <c r="D10" s="141"/>
      <c r="E10" s="141"/>
      <c r="F10" s="141"/>
      <c r="G10" s="142"/>
    </row>
    <row r="11" spans="1:7" ht="25.5">
      <c r="A11" s="34"/>
      <c r="B11" s="99"/>
      <c r="C11" s="136" t="s">
        <v>5</v>
      </c>
      <c r="D11" s="137"/>
      <c r="E11" s="35" t="s">
        <v>17</v>
      </c>
      <c r="F11" s="36" t="s">
        <v>8</v>
      </c>
      <c r="G11" s="37" t="s">
        <v>4</v>
      </c>
    </row>
    <row r="12" spans="1:7" ht="15">
      <c r="A12" s="38"/>
      <c r="B12" s="38"/>
      <c r="C12" s="143"/>
      <c r="D12" s="143"/>
      <c r="E12" s="143"/>
      <c r="F12" s="39"/>
      <c r="G12" s="39"/>
    </row>
    <row r="13" spans="1:7">
      <c r="A13" s="40">
        <v>1</v>
      </c>
      <c r="B13" s="41"/>
      <c r="C13" s="136" t="s">
        <v>10</v>
      </c>
      <c r="D13" s="136"/>
      <c r="E13" s="42">
        <f>SUM(E14:E24)</f>
        <v>4.75</v>
      </c>
      <c r="F13" s="130"/>
      <c r="G13" s="131"/>
    </row>
    <row r="14" spans="1:7" ht="15" customHeight="1">
      <c r="A14" s="43"/>
      <c r="B14" s="44"/>
      <c r="C14" s="45" t="s">
        <v>12</v>
      </c>
      <c r="D14" s="45"/>
      <c r="E14" s="46"/>
      <c r="F14" s="1"/>
      <c r="G14" s="2"/>
    </row>
    <row r="15" spans="1:7" ht="15" customHeight="1">
      <c r="A15" s="43">
        <v>1</v>
      </c>
      <c r="B15" s="44"/>
      <c r="C15" s="113" t="s">
        <v>32</v>
      </c>
      <c r="D15" s="45"/>
      <c r="E15" s="114">
        <v>2</v>
      </c>
      <c r="F15" s="1"/>
      <c r="G15" s="2"/>
    </row>
    <row r="16" spans="1:7" ht="15" customHeight="1">
      <c r="A16" s="43"/>
      <c r="B16" s="44"/>
      <c r="C16" s="113"/>
      <c r="D16" s="45"/>
      <c r="E16" s="114"/>
      <c r="F16" s="1"/>
      <c r="G16" s="2"/>
    </row>
    <row r="17" spans="1:7" ht="15" customHeight="1">
      <c r="A17" s="43"/>
      <c r="B17" s="44"/>
      <c r="C17" s="115" t="s">
        <v>22</v>
      </c>
      <c r="D17" s="45"/>
      <c r="E17" s="114"/>
      <c r="F17" s="1"/>
      <c r="G17" s="2"/>
    </row>
    <row r="18" spans="1:7" ht="15" customHeight="1">
      <c r="A18" s="43">
        <f>A15+1</f>
        <v>2</v>
      </c>
      <c r="B18" s="44"/>
      <c r="C18" s="116" t="s">
        <v>24</v>
      </c>
      <c r="D18" s="45"/>
      <c r="E18" s="114">
        <v>0.5</v>
      </c>
      <c r="F18" s="1"/>
      <c r="G18" s="2"/>
    </row>
    <row r="19" spans="1:7" ht="15" customHeight="1">
      <c r="A19" s="43">
        <f>A18+1</f>
        <v>3</v>
      </c>
      <c r="B19" s="44"/>
      <c r="C19" s="117" t="s">
        <v>33</v>
      </c>
      <c r="D19" s="45"/>
      <c r="E19" s="114">
        <v>0.25</v>
      </c>
      <c r="F19" s="1"/>
      <c r="G19" s="2"/>
    </row>
    <row r="20" spans="1:7" ht="15" customHeight="1">
      <c r="A20" s="47"/>
      <c r="B20" s="44"/>
      <c r="C20" s="116"/>
      <c r="D20" s="48"/>
      <c r="E20" s="114"/>
      <c r="F20" s="132"/>
      <c r="G20" s="2"/>
    </row>
    <row r="21" spans="1:7" ht="15" customHeight="1">
      <c r="A21" s="47"/>
      <c r="B21" s="44"/>
      <c r="C21" s="118" t="s">
        <v>30</v>
      </c>
      <c r="D21" s="48"/>
      <c r="E21" s="114"/>
      <c r="F21" s="132"/>
      <c r="G21" s="2"/>
    </row>
    <row r="22" spans="1:7" ht="15" customHeight="1">
      <c r="A22" s="47">
        <f>A19+1</f>
        <v>4</v>
      </c>
      <c r="B22" s="44"/>
      <c r="C22" s="113" t="s">
        <v>29</v>
      </c>
      <c r="D22" s="48"/>
      <c r="E22" s="114">
        <v>0.5</v>
      </c>
      <c r="F22" s="132"/>
      <c r="G22" s="2"/>
    </row>
    <row r="23" spans="1:7" ht="15" customHeight="1">
      <c r="A23" s="47">
        <f>A22+1</f>
        <v>5</v>
      </c>
      <c r="B23" s="44"/>
      <c r="C23" s="119" t="s">
        <v>23</v>
      </c>
      <c r="D23" s="45"/>
      <c r="E23" s="114">
        <v>1.5</v>
      </c>
      <c r="F23" s="3"/>
      <c r="G23" s="2"/>
    </row>
    <row r="24" spans="1:7" ht="15" customHeight="1">
      <c r="A24" s="49"/>
      <c r="B24" s="50"/>
      <c r="C24" s="120"/>
      <c r="D24" s="51"/>
      <c r="E24" s="52"/>
      <c r="F24" s="20"/>
      <c r="G24" s="4"/>
    </row>
    <row r="25" spans="1:7">
      <c r="A25" s="44"/>
      <c r="B25" s="44"/>
      <c r="C25" s="53"/>
      <c r="D25" s="53"/>
      <c r="E25" s="33"/>
      <c r="F25" s="86"/>
      <c r="G25" s="87"/>
    </row>
    <row r="26" spans="1:7">
      <c r="A26" s="40">
        <v>2</v>
      </c>
      <c r="B26" s="55"/>
      <c r="C26" s="136" t="s">
        <v>20</v>
      </c>
      <c r="D26" s="137"/>
      <c r="E26" s="56">
        <f>SUM(E29:E43)</f>
        <v>7.5</v>
      </c>
      <c r="F26" s="88"/>
      <c r="G26" s="89"/>
    </row>
    <row r="27" spans="1:7" ht="15" customHeight="1">
      <c r="A27" s="43"/>
      <c r="B27" s="44"/>
      <c r="C27" s="121" t="s">
        <v>12</v>
      </c>
      <c r="D27" s="57"/>
      <c r="E27" s="46"/>
      <c r="F27" s="5"/>
      <c r="G27" s="6"/>
    </row>
    <row r="28" spans="1:7" ht="15" customHeight="1">
      <c r="A28" s="43"/>
      <c r="B28" s="44"/>
      <c r="C28" s="121"/>
      <c r="D28" s="45"/>
      <c r="E28" s="46"/>
      <c r="F28" s="98"/>
      <c r="G28" s="6"/>
    </row>
    <row r="29" spans="1:7" ht="15" customHeight="1">
      <c r="A29" s="43">
        <f>A23+1</f>
        <v>6</v>
      </c>
      <c r="B29" s="44"/>
      <c r="C29" s="113" t="s">
        <v>25</v>
      </c>
      <c r="D29" s="45"/>
      <c r="E29" s="114">
        <v>0.5</v>
      </c>
      <c r="F29" s="98"/>
      <c r="G29" s="6"/>
    </row>
    <row r="30" spans="1:7" ht="30" customHeight="1">
      <c r="A30" s="43">
        <f>A29+1</f>
        <v>7</v>
      </c>
      <c r="B30" s="44"/>
      <c r="C30" s="113" t="s">
        <v>26</v>
      </c>
      <c r="D30" s="45"/>
      <c r="E30" s="114">
        <v>1</v>
      </c>
      <c r="F30" s="98"/>
      <c r="G30" s="6"/>
    </row>
    <row r="31" spans="1:7" ht="30" customHeight="1">
      <c r="A31" s="43">
        <f>A30+1</f>
        <v>8</v>
      </c>
      <c r="B31" s="44"/>
      <c r="C31" s="122" t="s">
        <v>31</v>
      </c>
      <c r="D31" s="45"/>
      <c r="E31" s="114">
        <v>1</v>
      </c>
      <c r="F31" s="98"/>
      <c r="G31" s="6"/>
    </row>
    <row r="32" spans="1:7" ht="45" customHeight="1">
      <c r="A32" s="43">
        <f>A31+1</f>
        <v>9</v>
      </c>
      <c r="B32" s="44"/>
      <c r="C32" s="123" t="s">
        <v>27</v>
      </c>
      <c r="D32" s="45"/>
      <c r="E32" s="124">
        <v>0.25</v>
      </c>
      <c r="F32" s="98"/>
      <c r="G32" s="6"/>
    </row>
    <row r="33" spans="1:7" ht="30" customHeight="1">
      <c r="A33" s="43">
        <f>A32+1</f>
        <v>10</v>
      </c>
      <c r="B33" s="44"/>
      <c r="C33" s="123" t="s">
        <v>28</v>
      </c>
      <c r="D33" s="45"/>
      <c r="E33" s="124">
        <v>1</v>
      </c>
      <c r="F33" s="98"/>
      <c r="G33" s="6"/>
    </row>
    <row r="34" spans="1:7" ht="15" customHeight="1">
      <c r="A34" s="43"/>
      <c r="B34" s="44"/>
      <c r="C34" s="123" t="s">
        <v>36</v>
      </c>
      <c r="D34" s="45"/>
      <c r="E34" s="124"/>
      <c r="F34" s="98"/>
      <c r="G34" s="6"/>
    </row>
    <row r="35" spans="1:7" ht="15" customHeight="1">
      <c r="A35" s="43">
        <f>A33+1</f>
        <v>11</v>
      </c>
      <c r="B35" s="44"/>
      <c r="C35" s="125" t="s">
        <v>37</v>
      </c>
      <c r="D35" s="45"/>
      <c r="E35" s="124">
        <v>0.25</v>
      </c>
      <c r="F35" s="98"/>
      <c r="G35" s="6"/>
    </row>
    <row r="36" spans="1:7" ht="15" customHeight="1">
      <c r="A36" s="43">
        <f t="shared" ref="A36:A42" si="0">A35+1</f>
        <v>12</v>
      </c>
      <c r="B36" s="44"/>
      <c r="C36" s="125" t="s">
        <v>38</v>
      </c>
      <c r="D36" s="45"/>
      <c r="E36" s="124">
        <v>0.25</v>
      </c>
      <c r="F36" s="98"/>
      <c r="G36" s="6"/>
    </row>
    <row r="37" spans="1:7" ht="15" customHeight="1">
      <c r="A37" s="43">
        <f t="shared" si="0"/>
        <v>13</v>
      </c>
      <c r="B37" s="44"/>
      <c r="C37" s="126" t="s">
        <v>39</v>
      </c>
      <c r="D37" s="45"/>
      <c r="E37" s="124">
        <v>0.25</v>
      </c>
      <c r="F37" s="98"/>
      <c r="G37" s="6"/>
    </row>
    <row r="38" spans="1:7" ht="15" customHeight="1">
      <c r="A38" s="43">
        <f t="shared" si="0"/>
        <v>14</v>
      </c>
      <c r="B38" s="44"/>
      <c r="C38" s="126" t="s">
        <v>40</v>
      </c>
      <c r="D38" s="45"/>
      <c r="E38" s="124">
        <v>0.25</v>
      </c>
      <c r="F38" s="98"/>
      <c r="G38" s="6"/>
    </row>
    <row r="39" spans="1:7" ht="15" customHeight="1">
      <c r="A39" s="43">
        <f t="shared" si="0"/>
        <v>15</v>
      </c>
      <c r="B39" s="44"/>
      <c r="C39" s="126" t="s">
        <v>41</v>
      </c>
      <c r="D39" s="45"/>
      <c r="E39" s="124">
        <v>0.25</v>
      </c>
      <c r="F39" s="98"/>
      <c r="G39" s="6"/>
    </row>
    <row r="40" spans="1:7" ht="15" customHeight="1">
      <c r="A40" s="43">
        <f t="shared" si="0"/>
        <v>16</v>
      </c>
      <c r="B40" s="44"/>
      <c r="C40" s="126" t="s">
        <v>42</v>
      </c>
      <c r="D40" s="45"/>
      <c r="E40" s="124">
        <v>0.25</v>
      </c>
      <c r="F40" s="98"/>
      <c r="G40" s="6"/>
    </row>
    <row r="41" spans="1:7" ht="15" customHeight="1">
      <c r="A41" s="43">
        <f t="shared" si="0"/>
        <v>17</v>
      </c>
      <c r="B41" s="44"/>
      <c r="C41" s="126" t="s">
        <v>43</v>
      </c>
      <c r="D41" s="45"/>
      <c r="E41" s="124">
        <v>0.25</v>
      </c>
      <c r="F41" s="98"/>
      <c r="G41" s="6"/>
    </row>
    <row r="42" spans="1:7" ht="15" customHeight="1">
      <c r="A42" s="43">
        <f t="shared" si="0"/>
        <v>18</v>
      </c>
      <c r="B42" s="44"/>
      <c r="C42" s="126" t="s">
        <v>35</v>
      </c>
      <c r="D42" s="45"/>
      <c r="E42" s="124">
        <v>2</v>
      </c>
      <c r="F42" s="98"/>
      <c r="G42" s="6"/>
    </row>
    <row r="43" spans="1:7" ht="15" customHeight="1">
      <c r="A43" s="49"/>
      <c r="B43" s="50"/>
      <c r="C43" s="127"/>
      <c r="D43" s="58"/>
      <c r="E43" s="59"/>
      <c r="F43" s="7"/>
      <c r="G43" s="4"/>
    </row>
    <row r="44" spans="1:7">
      <c r="A44" s="44"/>
      <c r="B44" s="44"/>
      <c r="C44" s="53"/>
      <c r="D44" s="53"/>
      <c r="E44" s="33"/>
      <c r="F44" s="86"/>
      <c r="G44" s="87"/>
    </row>
    <row r="45" spans="1:7">
      <c r="A45" s="40">
        <v>4</v>
      </c>
      <c r="B45" s="55"/>
      <c r="C45" s="138" t="s">
        <v>11</v>
      </c>
      <c r="D45" s="139"/>
      <c r="E45" s="60">
        <f>SUM(E46:E48)</f>
        <v>2</v>
      </c>
      <c r="F45" s="90"/>
      <c r="G45" s="91"/>
    </row>
    <row r="46" spans="1:7" ht="19.5" customHeight="1">
      <c r="A46" s="102"/>
      <c r="B46" s="103"/>
      <c r="C46" s="121" t="s">
        <v>12</v>
      </c>
      <c r="D46" s="104"/>
      <c r="E46" s="105"/>
      <c r="F46" s="106"/>
      <c r="G46" s="8"/>
    </row>
    <row r="47" spans="1:7" ht="30" customHeight="1">
      <c r="A47" s="102">
        <f>A42+1</f>
        <v>19</v>
      </c>
      <c r="B47" s="103"/>
      <c r="C47" s="128" t="s">
        <v>44</v>
      </c>
      <c r="D47" s="104"/>
      <c r="E47" s="105">
        <v>2</v>
      </c>
      <c r="F47" s="106"/>
      <c r="G47" s="8"/>
    </row>
    <row r="48" spans="1:7" ht="15" customHeight="1">
      <c r="A48" s="107"/>
      <c r="B48" s="108"/>
      <c r="C48" s="129"/>
      <c r="D48" s="109"/>
      <c r="E48" s="110"/>
      <c r="F48" s="101"/>
      <c r="G48" s="9"/>
    </row>
    <row r="49" spans="1:7" s="63" customFormat="1">
      <c r="A49" s="61"/>
      <c r="B49" s="44"/>
      <c r="C49" s="62"/>
      <c r="D49" s="62"/>
      <c r="E49" s="33"/>
      <c r="F49" s="92"/>
      <c r="G49" s="93"/>
    </row>
    <row r="50" spans="1:7">
      <c r="A50" s="40">
        <v>5</v>
      </c>
      <c r="B50" s="64"/>
      <c r="C50" s="136" t="s">
        <v>6</v>
      </c>
      <c r="D50" s="137"/>
      <c r="E50" s="60">
        <f>SUM(E52:E53)</f>
        <v>3.5</v>
      </c>
      <c r="F50" s="94"/>
      <c r="G50" s="95"/>
    </row>
    <row r="51" spans="1:7" ht="15" customHeight="1">
      <c r="A51" s="43"/>
      <c r="B51" s="44"/>
      <c r="C51" s="45" t="s">
        <v>12</v>
      </c>
      <c r="D51" s="45"/>
      <c r="E51" s="65"/>
      <c r="F51" s="10"/>
      <c r="G51" s="11"/>
    </row>
    <row r="52" spans="1:7" ht="15" customHeight="1">
      <c r="A52" s="66">
        <f>A47+1</f>
        <v>20</v>
      </c>
      <c r="B52" s="44"/>
      <c r="C52" s="67" t="s">
        <v>13</v>
      </c>
      <c r="D52" s="68"/>
      <c r="E52" s="69">
        <v>2.75</v>
      </c>
      <c r="F52" s="10"/>
      <c r="G52" s="12"/>
    </row>
    <row r="53" spans="1:7" ht="30" customHeight="1">
      <c r="A53" s="70">
        <f>A52+1</f>
        <v>21</v>
      </c>
      <c r="B53" s="50"/>
      <c r="C53" s="71" t="s">
        <v>14</v>
      </c>
      <c r="D53" s="72"/>
      <c r="E53" s="73">
        <v>0.75</v>
      </c>
      <c r="F53" s="13"/>
      <c r="G53" s="14"/>
    </row>
    <row r="54" spans="1:7">
      <c r="A54" s="44"/>
      <c r="B54" s="44"/>
      <c r="C54" s="53"/>
      <c r="D54" s="54"/>
      <c r="E54" s="33"/>
      <c r="F54" s="86"/>
      <c r="G54" s="87"/>
    </row>
    <row r="55" spans="1:7" ht="15">
      <c r="A55" s="40">
        <v>6</v>
      </c>
      <c r="B55" s="64"/>
      <c r="C55" s="136" t="s">
        <v>7</v>
      </c>
      <c r="D55" s="137"/>
      <c r="E55" s="60">
        <f>SUM(E57:E59)</f>
        <v>2.25</v>
      </c>
      <c r="F55" s="96"/>
      <c r="G55" s="97"/>
    </row>
    <row r="56" spans="1:7" ht="17.25" customHeight="1">
      <c r="A56" s="74"/>
      <c r="B56" s="75"/>
      <c r="C56" s="45" t="s">
        <v>12</v>
      </c>
      <c r="D56" s="76"/>
      <c r="E56" s="46"/>
      <c r="F56" s="5"/>
      <c r="G56" s="15"/>
    </row>
    <row r="57" spans="1:7" ht="45" customHeight="1">
      <c r="A57" s="66">
        <f>A53+1</f>
        <v>22</v>
      </c>
      <c r="B57" s="44"/>
      <c r="C57" s="77" t="s">
        <v>15</v>
      </c>
      <c r="D57" s="78"/>
      <c r="E57" s="79">
        <v>0.75</v>
      </c>
      <c r="F57" s="16"/>
      <c r="G57" s="17"/>
    </row>
    <row r="58" spans="1:7" ht="30" customHeight="1">
      <c r="A58" s="66">
        <f>A57+1</f>
        <v>23</v>
      </c>
      <c r="B58" s="44"/>
      <c r="C58" s="77" t="s">
        <v>18</v>
      </c>
      <c r="D58" s="78"/>
      <c r="E58" s="79">
        <v>0.75</v>
      </c>
      <c r="F58" s="16"/>
      <c r="G58" s="17"/>
    </row>
    <row r="59" spans="1:7" ht="45" customHeight="1">
      <c r="A59" s="70">
        <f>A58+1</f>
        <v>24</v>
      </c>
      <c r="B59" s="50"/>
      <c r="C59" s="80" t="s">
        <v>16</v>
      </c>
      <c r="D59" s="81"/>
      <c r="E59" s="82">
        <v>0.75</v>
      </c>
      <c r="F59" s="18"/>
      <c r="G59" s="19"/>
    </row>
    <row r="60" spans="1:7">
      <c r="A60" s="83"/>
      <c r="B60" s="83"/>
      <c r="C60" s="53"/>
      <c r="D60" s="54"/>
      <c r="E60" s="33"/>
      <c r="F60" s="86"/>
      <c r="G60" s="133"/>
    </row>
    <row r="61" spans="1:7" ht="15" customHeight="1">
      <c r="A61" s="30"/>
      <c r="B61" s="31"/>
      <c r="C61" s="99"/>
      <c r="D61" s="99"/>
      <c r="E61" s="60">
        <f>E13+E26+E45+E50+E55</f>
        <v>20</v>
      </c>
      <c r="F61" s="134"/>
      <c r="G61" s="135"/>
    </row>
  </sheetData>
  <sheetProtection algorithmName="SHA-512" hashValue="JxNaMu2m5ehH/qgXqsP0LiLBPfGcvm+nx3+TR9XW06MfF+9kAM4fiT/5f1lGKdUGh3NxpuWfxWub4hWoJ62pCw==" saltValue="CamcdczJq9Pl58jrTwQgGQ==" spinCount="100000" sheet="1" objects="1" scenarios="1"/>
  <dataConsolidate/>
  <mergeCells count="18">
    <mergeCell ref="A8:G8"/>
    <mergeCell ref="A1:G1"/>
    <mergeCell ref="C3:G3"/>
    <mergeCell ref="C4:E4"/>
    <mergeCell ref="C5:E5"/>
    <mergeCell ref="C7:E7"/>
    <mergeCell ref="F4:G4"/>
    <mergeCell ref="F5:G5"/>
    <mergeCell ref="F7:G7"/>
    <mergeCell ref="C26:D26"/>
    <mergeCell ref="C45:D45"/>
    <mergeCell ref="C50:D50"/>
    <mergeCell ref="C55:D55"/>
    <mergeCell ref="C9:G9"/>
    <mergeCell ref="C10:G10"/>
    <mergeCell ref="C11:D11"/>
    <mergeCell ref="C12:E12"/>
    <mergeCell ref="C13:D13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1" manualBreakCount="1">
    <brk id="44" max="6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57C585-8087-48A9-BEC7-65A3BF05E470}">
  <ds:schemaRefs>
    <ds:schemaRef ds:uri="http://purl.org/dc/dcmitype/"/>
    <ds:schemaRef ds:uri="22c29554-616d-4e62-97ea-2b52edf34c90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3280b30b-f77b-4166-87b4-0a7f2b62fe2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B. Model Oferta Tècnica</vt:lpstr>
      <vt:lpstr>'ANNEX B. Model Oferta Tècnica'!Àrea_d'impressió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2025-06-17T10:43:23Z</cp:lastPrinted>
  <dcterms:created xsi:type="dcterms:W3CDTF">2021-12-23T12:52:47Z</dcterms:created>
  <dcterms:modified xsi:type="dcterms:W3CDTF">2025-12-05T10:56:57Z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